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\Google Drive\Corso SCALA\"/>
    </mc:Choice>
  </mc:AlternateContent>
  <bookViews>
    <workbookView xWindow="-109" yWindow="-109" windowWidth="23257" windowHeight="12702"/>
  </bookViews>
  <sheets>
    <sheet name="Foglio1" sheetId="1" r:id="rId1"/>
    <sheet name="Grafico migliore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C22" i="1" l="1"/>
  <c r="D18" i="1" l="1"/>
  <c r="E18" i="1"/>
  <c r="F18" i="1" s="1"/>
  <c r="G18" i="1" s="1"/>
  <c r="D17" i="1"/>
  <c r="E17" i="1"/>
  <c r="F17" i="1" s="1"/>
  <c r="G17" i="1" s="1"/>
  <c r="D16" i="1"/>
  <c r="E16" i="1"/>
  <c r="F16" i="1" s="1"/>
  <c r="G16" i="1" s="1"/>
  <c r="D15" i="1"/>
  <c r="E15" i="1"/>
  <c r="F15" i="1" s="1"/>
  <c r="G15" i="1" s="1"/>
  <c r="D14" i="1"/>
  <c r="E14" i="1"/>
  <c r="F14" i="1" s="1"/>
  <c r="G14" i="1" s="1"/>
  <c r="D13" i="1"/>
  <c r="E13" i="1"/>
  <c r="F13" i="1" s="1"/>
  <c r="G13" i="1" s="1"/>
  <c r="D12" i="1"/>
  <c r="E12" i="1"/>
  <c r="F12" i="1" s="1"/>
  <c r="G12" i="1" s="1"/>
  <c r="D11" i="1"/>
  <c r="E11" i="1"/>
  <c r="F11" i="1" s="1"/>
  <c r="G11" i="1" s="1"/>
  <c r="D10" i="1"/>
  <c r="E10" i="1"/>
  <c r="F10" i="1" s="1"/>
  <c r="G10" i="1" s="1"/>
  <c r="D9" i="1"/>
  <c r="E9" i="1"/>
  <c r="F9" i="1" s="1"/>
  <c r="G9" i="1" s="1"/>
  <c r="D8" i="1"/>
  <c r="E8" i="1"/>
  <c r="F8" i="1" s="1"/>
  <c r="G8" i="1" s="1"/>
  <c r="D7" i="1"/>
  <c r="E7" i="1"/>
  <c r="F7" i="1" s="1"/>
  <c r="G7" i="1" s="1"/>
  <c r="E3" i="1"/>
  <c r="F3" i="1" s="1"/>
  <c r="G3" i="1" s="1"/>
  <c r="E4" i="1"/>
  <c r="F4" i="1"/>
  <c r="G4" i="1" s="1"/>
  <c r="E5" i="1"/>
  <c r="F5" i="1" s="1"/>
  <c r="G5" i="1" s="1"/>
  <c r="E6" i="1"/>
  <c r="F6" i="1" s="1"/>
  <c r="G6" i="1" s="1"/>
  <c r="E2" i="1"/>
  <c r="F2" i="1" s="1"/>
  <c r="G2" i="1" s="1"/>
  <c r="D3" i="1"/>
  <c r="D4" i="1"/>
  <c r="D5" i="1"/>
  <c r="D6" i="1"/>
  <c r="D2" i="1"/>
</calcChain>
</file>

<file path=xl/sharedStrings.xml><?xml version="1.0" encoding="utf-8"?>
<sst xmlns="http://schemas.openxmlformats.org/spreadsheetml/2006/main" count="10" uniqueCount="10">
  <si>
    <r>
      <t>V</t>
    </r>
    <r>
      <rPr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</si>
  <si>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vertAlign val="subscript"/>
        <sz val="11"/>
        <color theme="1"/>
        <rFont val="Calibri"/>
        <family val="2"/>
        <scheme val="minor"/>
      </rPr>
      <t>R</t>
    </r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</si>
  <si>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</si>
  <si>
    <t>R (kOhm)</t>
  </si>
  <si>
    <t>Rc (kOhm)</t>
  </si>
  <si>
    <t>Id (mA)</t>
  </si>
  <si>
    <t>Ir=</t>
  </si>
  <si>
    <t>dal grafico con R=1 ricavo exp(q)=Ir, cioè</t>
  </si>
  <si>
    <t>nA</t>
  </si>
  <si>
    <t>ln(Id)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</si>
</sst>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Id (mA)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Foglio1!$B$2:$B$19</c:f>
              <c:numCache>
                <c:formatCode>General</c:formatCode>
                <c:ptCount val="18"/>
                <c:pt idx="0">
                  <c:v>0.33950000000000002</c:v>
                </c:pt>
                <c:pt idx="1">
                  <c:v>0.36620000000000003</c:v>
                </c:pt>
                <c:pt idx="2">
                  <c:v>0.40100000000000002</c:v>
                </c:pt>
                <c:pt idx="3">
                  <c:v>0.436</c:v>
                </c:pt>
                <c:pt idx="4">
                  <c:v>0.45400000000000001</c:v>
                </c:pt>
                <c:pt idx="5">
                  <c:v>0.57699999999999996</c:v>
                </c:pt>
                <c:pt idx="6">
                  <c:v>0.61399999999999999</c:v>
                </c:pt>
                <c:pt idx="7">
                  <c:v>0.63500000000000001</c:v>
                </c:pt>
                <c:pt idx="8">
                  <c:v>0.64900000000000002</c:v>
                </c:pt>
                <c:pt idx="9">
                  <c:v>0.66</c:v>
                </c:pt>
                <c:pt idx="10">
                  <c:v>0.66900000000000004</c:v>
                </c:pt>
                <c:pt idx="11">
                  <c:v>0.746</c:v>
                </c:pt>
                <c:pt idx="12">
                  <c:v>0.79800000000000004</c:v>
                </c:pt>
                <c:pt idx="13">
                  <c:v>0.82799999999999996</c:v>
                </c:pt>
                <c:pt idx="14">
                  <c:v>0.85</c:v>
                </c:pt>
                <c:pt idx="15">
                  <c:v>0.86799999999999999</c:v>
                </c:pt>
                <c:pt idx="16">
                  <c:v>0.879</c:v>
                </c:pt>
              </c:numCache>
            </c:numRef>
          </c:xVal>
          <c:yVal>
            <c:numRef>
              <c:f>Foglio1!$F$2:$F$19</c:f>
              <c:numCache>
                <c:formatCode>General</c:formatCode>
                <c:ptCount val="18"/>
                <c:pt idx="0">
                  <c:v>2.9339148662041624E-3</c:v>
                </c:pt>
                <c:pt idx="1">
                  <c:v>5.018969276511397E-3</c:v>
                </c:pt>
                <c:pt idx="2">
                  <c:v>1.0528924677898909E-2</c:v>
                </c:pt>
                <c:pt idx="3">
                  <c:v>2.1374262636273539E-2</c:v>
                </c:pt>
                <c:pt idx="4">
                  <c:v>3.2306887016848362E-2</c:v>
                </c:pt>
                <c:pt idx="5">
                  <c:v>0.44188244144144145</c:v>
                </c:pt>
                <c:pt idx="6">
                  <c:v>0.94689094594594581</c:v>
                </c:pt>
                <c:pt idx="7">
                  <c:v>1.4458874444444443</c:v>
                </c:pt>
                <c:pt idx="8">
                  <c:v>1.9448839429429428</c:v>
                </c:pt>
                <c:pt idx="9">
                  <c:v>2.4408744384384384</c:v>
                </c:pt>
                <c:pt idx="10">
                  <c:v>2.9448809419419417</c:v>
                </c:pt>
                <c:pt idx="11">
                  <c:v>12.946646968012109</c:v>
                </c:pt>
                <c:pt idx="12">
                  <c:v>32.593663060544905</c:v>
                </c:pt>
                <c:pt idx="13">
                  <c:v>52.674588599394546</c:v>
                </c:pt>
                <c:pt idx="14">
                  <c:v>72.755514138244195</c:v>
                </c:pt>
                <c:pt idx="15">
                  <c:v>92.735530503531777</c:v>
                </c:pt>
                <c:pt idx="16">
                  <c:v>112.61463769525731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F4-4291-856A-68079BF2C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78200"/>
        <c:axId val="425684432"/>
      </c:scatterChart>
      <c:valAx>
        <c:axId val="42567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5684432"/>
        <c:crosses val="autoZero"/>
        <c:crossBetween val="midCat"/>
      </c:valAx>
      <c:valAx>
        <c:axId val="42568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5678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Foglio1!$G$1</c:f>
              <c:strCache>
                <c:ptCount val="1"/>
                <c:pt idx="0">
                  <c:v>ln(Id)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Foglio1!$B$2:$B$19</c:f>
              <c:numCache>
                <c:formatCode>General</c:formatCode>
                <c:ptCount val="18"/>
                <c:pt idx="0">
                  <c:v>0.33950000000000002</c:v>
                </c:pt>
                <c:pt idx="1">
                  <c:v>0.36620000000000003</c:v>
                </c:pt>
                <c:pt idx="2">
                  <c:v>0.40100000000000002</c:v>
                </c:pt>
                <c:pt idx="3">
                  <c:v>0.436</c:v>
                </c:pt>
                <c:pt idx="4">
                  <c:v>0.45400000000000001</c:v>
                </c:pt>
                <c:pt idx="5">
                  <c:v>0.57699999999999996</c:v>
                </c:pt>
                <c:pt idx="6">
                  <c:v>0.61399999999999999</c:v>
                </c:pt>
                <c:pt idx="7">
                  <c:v>0.63500000000000001</c:v>
                </c:pt>
                <c:pt idx="8">
                  <c:v>0.64900000000000002</c:v>
                </c:pt>
                <c:pt idx="9">
                  <c:v>0.66</c:v>
                </c:pt>
                <c:pt idx="10">
                  <c:v>0.66900000000000004</c:v>
                </c:pt>
                <c:pt idx="11">
                  <c:v>0.746</c:v>
                </c:pt>
                <c:pt idx="12">
                  <c:v>0.79800000000000004</c:v>
                </c:pt>
                <c:pt idx="13">
                  <c:v>0.82799999999999996</c:v>
                </c:pt>
                <c:pt idx="14">
                  <c:v>0.85</c:v>
                </c:pt>
                <c:pt idx="15">
                  <c:v>0.86799999999999999</c:v>
                </c:pt>
                <c:pt idx="16">
                  <c:v>0.879</c:v>
                </c:pt>
              </c:numCache>
            </c:numRef>
          </c:xVal>
          <c:yVal>
            <c:numRef>
              <c:f>Foglio1!$G$2:$G$19</c:f>
              <c:numCache>
                <c:formatCode>General</c:formatCode>
                <c:ptCount val="18"/>
                <c:pt idx="0">
                  <c:v>-5.8314176159726614</c:v>
                </c:pt>
                <c:pt idx="1">
                  <c:v>-5.2945306897643389</c:v>
                </c:pt>
                <c:pt idx="2">
                  <c:v>-4.5536290779084938</c:v>
                </c:pt>
                <c:pt idx="3">
                  <c:v>-3.8455677613029393</c:v>
                </c:pt>
                <c:pt idx="4">
                  <c:v>-3.4324748511458889</c:v>
                </c:pt>
                <c:pt idx="5">
                  <c:v>-0.81671140187012192</c:v>
                </c:pt>
                <c:pt idx="6">
                  <c:v>-5.4571349823225382E-2</c:v>
                </c:pt>
                <c:pt idx="7">
                  <c:v>0.36872328145690275</c:v>
                </c:pt>
                <c:pt idx="8">
                  <c:v>0.66520230585204221</c:v>
                </c:pt>
                <c:pt idx="9">
                  <c:v>0.89235635151281967</c:v>
                </c:pt>
                <c:pt idx="10">
                  <c:v>1.0800683891019494</c:v>
                </c:pt>
                <c:pt idx="11">
                  <c:v>2.5608368332305904</c:v>
                </c:pt>
                <c:pt idx="12">
                  <c:v>3.4841178848316563</c:v>
                </c:pt>
                <c:pt idx="13">
                  <c:v>3.9641331494916381</c:v>
                </c:pt>
                <c:pt idx="14">
                  <c:v>4.2871046988939483</c:v>
                </c:pt>
                <c:pt idx="15">
                  <c:v>4.5297516839646867</c:v>
                </c:pt>
                <c:pt idx="16">
                  <c:v>4.7239717045502561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C7-44CF-96CA-6B7DB7A0B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828056"/>
        <c:axId val="583825104"/>
      </c:scatterChart>
      <c:valAx>
        <c:axId val="58382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25104"/>
        <c:crosses val="autoZero"/>
        <c:crossBetween val="midCat"/>
      </c:valAx>
      <c:valAx>
        <c:axId val="5838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2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Foglio1!$G$1</c:f>
              <c:strCache>
                <c:ptCount val="1"/>
                <c:pt idx="0">
                  <c:v>ln(Id)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Foglio1!$B$2:$B$14</c:f>
              <c:numCache>
                <c:formatCode>General</c:formatCode>
                <c:ptCount val="13"/>
                <c:pt idx="0">
                  <c:v>0.33950000000000002</c:v>
                </c:pt>
                <c:pt idx="1">
                  <c:v>0.36620000000000003</c:v>
                </c:pt>
                <c:pt idx="2">
                  <c:v>0.40100000000000002</c:v>
                </c:pt>
                <c:pt idx="3">
                  <c:v>0.436</c:v>
                </c:pt>
                <c:pt idx="4">
                  <c:v>0.45400000000000001</c:v>
                </c:pt>
                <c:pt idx="5">
                  <c:v>0.57699999999999996</c:v>
                </c:pt>
                <c:pt idx="6">
                  <c:v>0.61399999999999999</c:v>
                </c:pt>
                <c:pt idx="7">
                  <c:v>0.63500000000000001</c:v>
                </c:pt>
                <c:pt idx="8">
                  <c:v>0.64900000000000002</c:v>
                </c:pt>
                <c:pt idx="9">
                  <c:v>0.66</c:v>
                </c:pt>
                <c:pt idx="10">
                  <c:v>0.66900000000000004</c:v>
                </c:pt>
                <c:pt idx="11">
                  <c:v>0.746</c:v>
                </c:pt>
                <c:pt idx="12">
                  <c:v>0.79800000000000004</c:v>
                </c:pt>
              </c:numCache>
            </c:numRef>
          </c:xVal>
          <c:yVal>
            <c:numRef>
              <c:f>Foglio1!$G$2:$G$14</c:f>
              <c:numCache>
                <c:formatCode>General</c:formatCode>
                <c:ptCount val="13"/>
                <c:pt idx="0">
                  <c:v>-5.8314176159726614</c:v>
                </c:pt>
                <c:pt idx="1">
                  <c:v>-5.2945306897643389</c:v>
                </c:pt>
                <c:pt idx="2">
                  <c:v>-4.5536290779084938</c:v>
                </c:pt>
                <c:pt idx="3">
                  <c:v>-3.8455677613029393</c:v>
                </c:pt>
                <c:pt idx="4">
                  <c:v>-3.4324748511458889</c:v>
                </c:pt>
                <c:pt idx="5">
                  <c:v>-0.81671140187012192</c:v>
                </c:pt>
                <c:pt idx="6">
                  <c:v>-5.4571349823225382E-2</c:v>
                </c:pt>
                <c:pt idx="7">
                  <c:v>0.36872328145690275</c:v>
                </c:pt>
                <c:pt idx="8">
                  <c:v>0.66520230585204221</c:v>
                </c:pt>
                <c:pt idx="9">
                  <c:v>0.89235635151281967</c:v>
                </c:pt>
                <c:pt idx="10">
                  <c:v>1.0800683891019494</c:v>
                </c:pt>
                <c:pt idx="11">
                  <c:v>2.5608368332305904</c:v>
                </c:pt>
                <c:pt idx="12">
                  <c:v>3.4841178848316563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71-414C-BA49-FDA44977C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813952"/>
        <c:axId val="583816576"/>
      </c:scatterChart>
      <c:valAx>
        <c:axId val="58381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16576"/>
        <c:crosses val="autoZero"/>
        <c:crossBetween val="midCat"/>
      </c:valAx>
      <c:valAx>
        <c:axId val="5838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1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Foglio1!$G$1</c:f>
              <c:strCache>
                <c:ptCount val="1"/>
                <c:pt idx="0">
                  <c:v>ln(Id)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Foglio1!$B$2:$B$12</c:f>
              <c:numCache>
                <c:formatCode>General</c:formatCode>
                <c:ptCount val="11"/>
                <c:pt idx="0">
                  <c:v>0.33950000000000002</c:v>
                </c:pt>
                <c:pt idx="1">
                  <c:v>0.36620000000000003</c:v>
                </c:pt>
                <c:pt idx="2">
                  <c:v>0.40100000000000002</c:v>
                </c:pt>
                <c:pt idx="3">
                  <c:v>0.436</c:v>
                </c:pt>
                <c:pt idx="4">
                  <c:v>0.45400000000000001</c:v>
                </c:pt>
                <c:pt idx="5">
                  <c:v>0.57699999999999996</c:v>
                </c:pt>
                <c:pt idx="6">
                  <c:v>0.61399999999999999</c:v>
                </c:pt>
                <c:pt idx="7">
                  <c:v>0.63500000000000001</c:v>
                </c:pt>
                <c:pt idx="8">
                  <c:v>0.64900000000000002</c:v>
                </c:pt>
                <c:pt idx="9">
                  <c:v>0.66</c:v>
                </c:pt>
                <c:pt idx="10">
                  <c:v>0.66900000000000004</c:v>
                </c:pt>
              </c:numCache>
            </c:numRef>
          </c:xVal>
          <c:yVal>
            <c:numRef>
              <c:f>Foglio1!$G$2:$G$12</c:f>
              <c:numCache>
                <c:formatCode>General</c:formatCode>
                <c:ptCount val="11"/>
                <c:pt idx="0">
                  <c:v>-5.8314176159726614</c:v>
                </c:pt>
                <c:pt idx="1">
                  <c:v>-5.2945306897643389</c:v>
                </c:pt>
                <c:pt idx="2">
                  <c:v>-4.5536290779084938</c:v>
                </c:pt>
                <c:pt idx="3">
                  <c:v>-3.8455677613029393</c:v>
                </c:pt>
                <c:pt idx="4">
                  <c:v>-3.4324748511458889</c:v>
                </c:pt>
                <c:pt idx="5">
                  <c:v>-0.81671140187012192</c:v>
                </c:pt>
                <c:pt idx="6">
                  <c:v>-5.4571349823225382E-2</c:v>
                </c:pt>
                <c:pt idx="7">
                  <c:v>0.36872328145690275</c:v>
                </c:pt>
                <c:pt idx="8">
                  <c:v>0.66520230585204221</c:v>
                </c:pt>
                <c:pt idx="9">
                  <c:v>0.89235635151281967</c:v>
                </c:pt>
                <c:pt idx="10">
                  <c:v>1.0800683891019494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15-4045-ABAE-C5310034A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800504"/>
        <c:axId val="583803128"/>
      </c:scatterChart>
      <c:valAx>
        <c:axId val="58380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03128"/>
        <c:crosses val="autoZero"/>
        <c:crossBetween val="midCat"/>
      </c:valAx>
      <c:valAx>
        <c:axId val="58380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80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403860</xdr:colOff>
      <xdr:row>0</xdr:row>
      <xdr:rowOff>137160</xdr:rowOff>
    </xdr:from>
    <xdr:to>
      <xdr:col>23</xdr:col>
      <xdr:colOff>99060</xdr:colOff>
      <xdr:row>15</xdr:row>
      <xdr:rowOff>121920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00E2EB5-8BBF-4866-BC30-5CE2CFD595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0</xdr:row>
      <xdr:rowOff>83820</xdr:rowOff>
    </xdr:from>
    <xdr:to>
      <xdr:col>15</xdr:col>
      <xdr:colOff>320040</xdr:colOff>
      <xdr:row>15</xdr:row>
      <xdr:rowOff>68580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8143745-A3DE-4397-AC1E-173F7AD53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556260</xdr:colOff>
      <xdr:row>15</xdr:row>
      <xdr:rowOff>106680</xdr:rowOff>
    </xdr:from>
    <xdr:to>
      <xdr:col>15</xdr:col>
      <xdr:colOff>251460</xdr:colOff>
      <xdr:row>30</xdr:row>
      <xdr:rowOff>106680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AB409CD-9136-4559-AED8-65E409D8F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67733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53E5891-3C9F-4894-ADBC-D6C9CC2B3F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2" sqref="A22"/>
    </sheetView>
  </sheetViews>
  <sheetFormatPr defaultRowHeight="14.3" x14ac:dyDescent="0.25"/>
  <cols>
    <col min="2" max="2" width="12" bestFit="1" customWidth="1"/>
  </cols>
  <sheetData>
    <row r="1" spans="1:7" ht="17" x14ac:dyDescent="0.35">
      <c r="A1" t="s">
        <v>3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9</v>
      </c>
    </row>
    <row r="2" spans="1:7" x14ac:dyDescent="0.25">
      <c r="A2">
        <v>1009</v>
      </c>
      <c r="B2">
        <v>0.33950000000000002</v>
      </c>
      <c r="C2">
        <v>2.6890000000000001</v>
      </c>
      <c r="D2">
        <f>C2+B2</f>
        <v>3.0285000000000002</v>
      </c>
      <c r="E2">
        <f>10000*A2/(A2+10000)</f>
        <v>916.52284494504499</v>
      </c>
      <c r="F2">
        <f>C2/E2</f>
        <v>2.9339148662041624E-3</v>
      </c>
      <c r="G2">
        <f>LN(F2)</f>
        <v>-5.8314176159726614</v>
      </c>
    </row>
    <row r="3" spans="1:7" x14ac:dyDescent="0.25">
      <c r="A3">
        <v>1009</v>
      </c>
      <c r="B3">
        <v>0.36620000000000003</v>
      </c>
      <c r="C3">
        <v>4.5999999999999996</v>
      </c>
      <c r="D3">
        <f t="shared" ref="D3:D18" si="0">C3+B3</f>
        <v>4.9661999999999997</v>
      </c>
      <c r="E3">
        <f t="shared" ref="E3:E18" si="1">10000*A3/(A3+10000)</f>
        <v>916.52284494504499</v>
      </c>
      <c r="F3">
        <f t="shared" ref="F3:F18" si="2">C3/E3</f>
        <v>5.018969276511397E-3</v>
      </c>
      <c r="G3">
        <f t="shared" ref="G3:G18" si="3">LN(F3)</f>
        <v>-5.2945306897643389</v>
      </c>
    </row>
    <row r="4" spans="1:7" x14ac:dyDescent="0.25">
      <c r="A4">
        <v>1009</v>
      </c>
      <c r="B4">
        <v>0.40100000000000002</v>
      </c>
      <c r="C4">
        <v>9.65</v>
      </c>
      <c r="D4">
        <f t="shared" si="0"/>
        <v>10.051</v>
      </c>
      <c r="E4">
        <f t="shared" si="1"/>
        <v>916.52284494504499</v>
      </c>
      <c r="F4">
        <f t="shared" si="2"/>
        <v>1.0528924677898909E-2</v>
      </c>
      <c r="G4">
        <f t="shared" si="3"/>
        <v>-4.5536290779084938</v>
      </c>
    </row>
    <row r="5" spans="1:7" x14ac:dyDescent="0.25">
      <c r="A5">
        <v>1009</v>
      </c>
      <c r="B5">
        <v>0.436</v>
      </c>
      <c r="C5">
        <v>19.59</v>
      </c>
      <c r="D5">
        <f t="shared" si="0"/>
        <v>20.026</v>
      </c>
      <c r="E5">
        <f t="shared" si="1"/>
        <v>916.52284494504499</v>
      </c>
      <c r="F5">
        <f t="shared" si="2"/>
        <v>2.1374262636273539E-2</v>
      </c>
      <c r="G5">
        <f t="shared" si="3"/>
        <v>-3.8455677613029393</v>
      </c>
    </row>
    <row r="6" spans="1:7" x14ac:dyDescent="0.25">
      <c r="A6">
        <v>1009</v>
      </c>
      <c r="B6">
        <v>0.45400000000000001</v>
      </c>
      <c r="C6">
        <v>29.61</v>
      </c>
      <c r="D6">
        <f t="shared" si="0"/>
        <v>30.064</v>
      </c>
      <c r="E6">
        <f t="shared" si="1"/>
        <v>916.52284494504499</v>
      </c>
      <c r="F6">
        <f t="shared" si="2"/>
        <v>3.2306887016848362E-2</v>
      </c>
      <c r="G6">
        <f t="shared" si="3"/>
        <v>-3.4324748511458889</v>
      </c>
    </row>
    <row r="7" spans="1:7" x14ac:dyDescent="0.25">
      <c r="A7">
        <v>9.99</v>
      </c>
      <c r="B7">
        <v>0.57699999999999996</v>
      </c>
      <c r="C7">
        <v>4.41</v>
      </c>
      <c r="D7">
        <f t="shared" si="0"/>
        <v>4.9870000000000001</v>
      </c>
      <c r="E7">
        <f t="shared" si="1"/>
        <v>9.9800299500798708</v>
      </c>
      <c r="F7">
        <f t="shared" si="2"/>
        <v>0.44188244144144145</v>
      </c>
      <c r="G7">
        <f t="shared" si="3"/>
        <v>-0.81671140187012192</v>
      </c>
    </row>
    <row r="8" spans="1:7" x14ac:dyDescent="0.25">
      <c r="A8">
        <v>9.99</v>
      </c>
      <c r="B8">
        <v>0.61399999999999999</v>
      </c>
      <c r="C8">
        <v>9.4499999999999993</v>
      </c>
      <c r="D8">
        <f t="shared" si="0"/>
        <v>10.064</v>
      </c>
      <c r="E8">
        <f t="shared" si="1"/>
        <v>9.9800299500798708</v>
      </c>
      <c r="F8">
        <f t="shared" si="2"/>
        <v>0.94689094594594581</v>
      </c>
      <c r="G8">
        <f t="shared" si="3"/>
        <v>-5.4571349823225382E-2</v>
      </c>
    </row>
    <row r="9" spans="1:7" x14ac:dyDescent="0.25">
      <c r="A9">
        <v>9.99</v>
      </c>
      <c r="B9">
        <v>0.63500000000000001</v>
      </c>
      <c r="C9">
        <v>14.43</v>
      </c>
      <c r="D9">
        <f t="shared" si="0"/>
        <v>15.065</v>
      </c>
      <c r="E9">
        <f t="shared" si="1"/>
        <v>9.9800299500798708</v>
      </c>
      <c r="F9">
        <f t="shared" si="2"/>
        <v>1.4458874444444443</v>
      </c>
      <c r="G9">
        <f t="shared" si="3"/>
        <v>0.36872328145690275</v>
      </c>
    </row>
    <row r="10" spans="1:7" x14ac:dyDescent="0.25">
      <c r="A10">
        <v>9.99</v>
      </c>
      <c r="B10">
        <v>0.64900000000000002</v>
      </c>
      <c r="C10">
        <v>19.41</v>
      </c>
      <c r="D10">
        <f t="shared" si="0"/>
        <v>20.059000000000001</v>
      </c>
      <c r="E10">
        <f t="shared" si="1"/>
        <v>9.9800299500798708</v>
      </c>
      <c r="F10">
        <f t="shared" si="2"/>
        <v>1.9448839429429428</v>
      </c>
      <c r="G10">
        <f t="shared" si="3"/>
        <v>0.66520230585204221</v>
      </c>
    </row>
    <row r="11" spans="1:7" x14ac:dyDescent="0.25">
      <c r="A11">
        <v>9.99</v>
      </c>
      <c r="B11">
        <v>0.66</v>
      </c>
      <c r="C11">
        <v>24.36</v>
      </c>
      <c r="D11">
        <f t="shared" si="0"/>
        <v>25.02</v>
      </c>
      <c r="E11">
        <f t="shared" si="1"/>
        <v>9.9800299500798708</v>
      </c>
      <c r="F11">
        <f t="shared" si="2"/>
        <v>2.4408744384384384</v>
      </c>
      <c r="G11">
        <f t="shared" si="3"/>
        <v>0.89235635151281967</v>
      </c>
    </row>
    <row r="12" spans="1:7" x14ac:dyDescent="0.25">
      <c r="A12">
        <v>9.99</v>
      </c>
      <c r="B12">
        <v>0.66900000000000004</v>
      </c>
      <c r="C12">
        <v>29.39</v>
      </c>
      <c r="D12">
        <f t="shared" si="0"/>
        <v>30.059000000000001</v>
      </c>
      <c r="E12">
        <f t="shared" si="1"/>
        <v>9.9800299500798708</v>
      </c>
      <c r="F12">
        <f t="shared" si="2"/>
        <v>2.9448809419419417</v>
      </c>
      <c r="G12">
        <f t="shared" si="3"/>
        <v>1.0800683891019494</v>
      </c>
    </row>
    <row r="13" spans="1:7" x14ac:dyDescent="0.25">
      <c r="A13">
        <v>9.9099999999999994E-2</v>
      </c>
      <c r="B13">
        <v>0.746</v>
      </c>
      <c r="C13">
        <v>1.2829999999999999</v>
      </c>
      <c r="D13">
        <f t="shared" si="0"/>
        <v>2.0289999999999999</v>
      </c>
      <c r="E13">
        <f t="shared" si="1"/>
        <v>9.9099017928732325E-2</v>
      </c>
      <c r="F13">
        <f t="shared" si="2"/>
        <v>12.946646968012109</v>
      </c>
      <c r="G13">
        <f t="shared" si="3"/>
        <v>2.5608368332305904</v>
      </c>
    </row>
    <row r="14" spans="1:7" x14ac:dyDescent="0.25">
      <c r="A14">
        <v>9.9099999999999994E-2</v>
      </c>
      <c r="B14">
        <v>0.79800000000000004</v>
      </c>
      <c r="C14">
        <v>3.23</v>
      </c>
      <c r="D14">
        <f t="shared" si="0"/>
        <v>4.0280000000000005</v>
      </c>
      <c r="E14">
        <f t="shared" si="1"/>
        <v>9.9099017928732325E-2</v>
      </c>
      <c r="F14">
        <f t="shared" si="2"/>
        <v>32.593663060544905</v>
      </c>
      <c r="G14">
        <f t="shared" si="3"/>
        <v>3.4841178848316563</v>
      </c>
    </row>
    <row r="15" spans="1:7" x14ac:dyDescent="0.25">
      <c r="A15">
        <v>9.9099999999999994E-2</v>
      </c>
      <c r="B15">
        <v>0.82799999999999996</v>
      </c>
      <c r="C15">
        <v>5.22</v>
      </c>
      <c r="D15">
        <f t="shared" si="0"/>
        <v>6.048</v>
      </c>
      <c r="E15">
        <f t="shared" si="1"/>
        <v>9.9099017928732325E-2</v>
      </c>
      <c r="F15">
        <f t="shared" si="2"/>
        <v>52.674588599394546</v>
      </c>
      <c r="G15">
        <f t="shared" si="3"/>
        <v>3.9641331494916381</v>
      </c>
    </row>
    <row r="16" spans="1:7" x14ac:dyDescent="0.25">
      <c r="A16">
        <v>9.9099999999999994E-2</v>
      </c>
      <c r="B16">
        <v>0.85</v>
      </c>
      <c r="C16">
        <v>7.21</v>
      </c>
      <c r="D16">
        <f t="shared" si="0"/>
        <v>8.06</v>
      </c>
      <c r="E16">
        <f t="shared" si="1"/>
        <v>9.9099017928732325E-2</v>
      </c>
      <c r="F16">
        <f t="shared" si="2"/>
        <v>72.755514138244195</v>
      </c>
      <c r="G16">
        <f t="shared" si="3"/>
        <v>4.2871046988939483</v>
      </c>
    </row>
    <row r="17" spans="1:7" x14ac:dyDescent="0.25">
      <c r="A17">
        <v>9.9099999999999994E-2</v>
      </c>
      <c r="B17">
        <v>0.86799999999999999</v>
      </c>
      <c r="C17">
        <v>9.19</v>
      </c>
      <c r="D17">
        <f t="shared" si="0"/>
        <v>10.058</v>
      </c>
      <c r="E17">
        <f t="shared" si="1"/>
        <v>9.9099017928732325E-2</v>
      </c>
      <c r="F17">
        <f t="shared" si="2"/>
        <v>92.735530503531777</v>
      </c>
      <c r="G17">
        <f t="shared" si="3"/>
        <v>4.5297516839646867</v>
      </c>
    </row>
    <row r="18" spans="1:7" x14ac:dyDescent="0.25">
      <c r="A18">
        <v>9.9099999999999994E-2</v>
      </c>
      <c r="B18">
        <v>0.879</v>
      </c>
      <c r="C18">
        <v>11.16</v>
      </c>
      <c r="D18">
        <f t="shared" si="0"/>
        <v>12.039</v>
      </c>
      <c r="E18">
        <f t="shared" si="1"/>
        <v>9.9099017928732325E-2</v>
      </c>
      <c r="F18">
        <f t="shared" si="2"/>
        <v>112.61463769525731</v>
      </c>
      <c r="G18">
        <f t="shared" si="3"/>
        <v>4.7239717045502561</v>
      </c>
    </row>
    <row r="21" spans="1:7" x14ac:dyDescent="0.25">
      <c r="A21" t="s">
        <v>7</v>
      </c>
    </row>
    <row r="22" spans="1:7" x14ac:dyDescent="0.25">
      <c r="A22" s="2" t="s">
        <v>6</v>
      </c>
      <c r="B22">
        <f>EXP(-12.996)</f>
        <v>2.2693888313785433E-6</v>
      </c>
      <c r="C22" s="1">
        <f>B22*1000000</f>
        <v>2.2693888313785435</v>
      </c>
      <c r="D22" s="1" t="s">
        <v>8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Foglio1</vt:lpstr>
      <vt:lpstr>Grafico migliore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Giovanni</cp:lastModifiedBy>
  <dcterms:created xsi:type="dcterms:W3CDTF">2019-11-11T20:08:44Z</dcterms:created>
  <dcterms:modified xsi:type="dcterms:W3CDTF">2019-11-12T13:16:14Z</dcterms:modified>
</cp:coreProperties>
</file>